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fiscina\Downloads\"/>
    </mc:Choice>
  </mc:AlternateContent>
  <bookViews>
    <workbookView xWindow="-2940" yWindow="-255" windowWidth="16215" windowHeight="823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4" i="1" l="1"/>
  <c r="E82" i="1"/>
  <c r="E53" i="1" l="1"/>
  <c r="E24" i="1" l="1"/>
</calcChain>
</file>

<file path=xl/sharedStrings.xml><?xml version="1.0" encoding="utf-8"?>
<sst xmlns="http://schemas.openxmlformats.org/spreadsheetml/2006/main" count="172" uniqueCount="80">
  <si>
    <t>YPF S.A.</t>
  </si>
  <si>
    <t>MES</t>
  </si>
  <si>
    <t>CONCEPTO</t>
  </si>
  <si>
    <t>TIPO</t>
  </si>
  <si>
    <t>FACTURA Nº</t>
  </si>
  <si>
    <t>MONTO</t>
  </si>
  <si>
    <t>ANTICIPO</t>
  </si>
  <si>
    <t>RAIZEN</t>
  </si>
  <si>
    <t>final</t>
  </si>
  <si>
    <t>FINAL</t>
  </si>
  <si>
    <t>B-02018-00000528</t>
  </si>
  <si>
    <t>NC-02017-00001543</t>
  </si>
  <si>
    <t>B-02018-00000553</t>
  </si>
  <si>
    <t>B-02018-00000556</t>
  </si>
  <si>
    <t>B-02018-00000559</t>
  </si>
  <si>
    <t>NC-02017-00001553</t>
  </si>
  <si>
    <t>B-02018-00000565</t>
  </si>
  <si>
    <t>B-02018-00000568</t>
  </si>
  <si>
    <t>B-02018-00000571</t>
  </si>
  <si>
    <t>NC-02017-00001600/1601</t>
  </si>
  <si>
    <t>B-02018-00000578</t>
  </si>
  <si>
    <t>B-02018-00000581</t>
  </si>
  <si>
    <t>B-02018-00000584</t>
  </si>
  <si>
    <t>NC-02017-00001617/1620</t>
  </si>
  <si>
    <t>B-02018-00000588</t>
  </si>
  <si>
    <t>B-02018-00000591</t>
  </si>
  <si>
    <t>B-02018-00000594</t>
  </si>
  <si>
    <t>NC-02017-00001631/1632</t>
  </si>
  <si>
    <t>B-06939-00000013</t>
  </si>
  <si>
    <t>B-06939-00000016</t>
  </si>
  <si>
    <t>B-06939-00000020</t>
  </si>
  <si>
    <t>NC-06939-00000005</t>
  </si>
  <si>
    <t>B-06939-00000025</t>
  </si>
  <si>
    <t>B-06939-00000027</t>
  </si>
  <si>
    <t>B-06939-00000030</t>
  </si>
  <si>
    <t>B-06939-00000042</t>
  </si>
  <si>
    <t>B-06939-00000033</t>
  </si>
  <si>
    <t>B-06939-00000036</t>
  </si>
  <si>
    <t>B-06939-00000039</t>
  </si>
  <si>
    <t>B-05005-000000018/NC-05005-00000001</t>
  </si>
  <si>
    <t>B-06939-00000045</t>
  </si>
  <si>
    <t>B-05005-00000001/6</t>
  </si>
  <si>
    <t>B-05005-000000016/17</t>
  </si>
  <si>
    <t>B-05005-000000047/NC-05005-00000006/7</t>
  </si>
  <si>
    <t>B-05005-000000022/23</t>
  </si>
  <si>
    <t>B-05005-000000032/33</t>
  </si>
  <si>
    <t>B-05005-00000038/39</t>
  </si>
  <si>
    <t>B-05005-000000064/NC-05005-00000008</t>
  </si>
  <si>
    <t>B-05005-0000000113/114</t>
  </si>
  <si>
    <t>B-05005-000000119/120</t>
  </si>
  <si>
    <t>B-05005-000000125/126</t>
  </si>
  <si>
    <t>NC-05005-00000021/22</t>
  </si>
  <si>
    <t>TOTAL</t>
  </si>
  <si>
    <t>B-08000-00000192</t>
  </si>
  <si>
    <t>B-08002-00000193</t>
  </si>
  <si>
    <t>B-08002-00000203</t>
  </si>
  <si>
    <t>B-08000-00000205 / NC-08000-00000008</t>
  </si>
  <si>
    <t>B-08000-00000196</t>
  </si>
  <si>
    <t>B-08000-00000197</t>
  </si>
  <si>
    <t>B-08000-00000199</t>
  </si>
  <si>
    <t>B-08002-00000212</t>
  </si>
  <si>
    <t>B-08002-00000214</t>
  </si>
  <si>
    <t>B-08002-00000217</t>
  </si>
  <si>
    <t>B-08002-00000220</t>
  </si>
  <si>
    <t>B-08002-00000224/225</t>
  </si>
  <si>
    <t>B-08000-00000207</t>
  </si>
  <si>
    <t>B-08000-00000210</t>
  </si>
  <si>
    <t>B-08000-00000213</t>
  </si>
  <si>
    <t>B-08002-00000241</t>
  </si>
  <si>
    <t>B-08000-00000228</t>
  </si>
  <si>
    <t>B-08000-00000231</t>
  </si>
  <si>
    <t>B-08002-00000236</t>
  </si>
  <si>
    <t>B-08002-00000243</t>
  </si>
  <si>
    <t>B-08000-00000218</t>
  </si>
  <si>
    <t>B-08000-00000221</t>
  </si>
  <si>
    <t>B-08000-00000224</t>
  </si>
  <si>
    <t>B-08000-00000232/233</t>
  </si>
  <si>
    <t>PAE</t>
  </si>
  <si>
    <t>CABA 25/01/2021</t>
  </si>
  <si>
    <t>ENVIADO  AL BNA   22/01/2021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</si>
</sst>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&quot;$&quot;\ #,##0.00;[Red]\-&quot;$&quot;\ #,##0.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9"/>
      <color theme="1"/>
      <name val="Arial"/>
      <family val="2"/>
    </font>
    <font>
      <sz val="1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30">
    <xf numFmtId="0" fontId="0" fillId="0" borderId="0" xfId="0"/>
    <xf numFmtId="0" fontId="0" fillId="0" borderId="2" xfId="0" applyBorder="1" applyAlignment="1">
      <alignment horizontal="center" vertical="center"/>
    </xf>
    <xf numFmtId="17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8" fontId="0" fillId="0" borderId="1" xfId="0" applyNumberFormat="1" applyBorder="1" applyAlignment="1">
      <alignment horizontal="center" vertical="center"/>
    </xf>
    <xf numFmtId="17" fontId="0" fillId="0" borderId="2" xfId="0" applyNumberFormat="1" applyBorder="1" applyAlignment="1">
      <alignment horizontal="center" vertical="center"/>
    </xf>
    <xf numFmtId="8" fontId="0" fillId="0" borderId="2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8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8" fontId="1" fillId="2" borderId="3" xfId="0" applyNumberFormat="1" applyFont="1" applyFill="1" applyBorder="1" applyAlignment="1">
      <alignment horizontal="center" vertical="center"/>
    </xf>
    <xf numFmtId="8" fontId="1" fillId="2" borderId="4" xfId="0" applyNumberFormat="1" applyFont="1" applyFill="1" applyBorder="1" applyAlignment="1">
      <alignment horizontal="center" vertical="center"/>
    </xf>
    <xf numFmtId="8" fontId="1" fillId="2" borderId="5" xfId="0" applyNumberFormat="1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8" fontId="3" fillId="0" borderId="6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8" fontId="3" fillId="0" borderId="1" xfId="0" applyNumberFormat="1" applyFont="1" applyBorder="1" applyAlignment="1">
      <alignment horizontal="right" vertical="center"/>
    </xf>
    <xf numFmtId="0" fontId="3" fillId="0" borderId="7" xfId="0" applyFont="1" applyBorder="1" applyAlignment="1">
      <alignment horizontal="center" vertical="center"/>
    </xf>
    <xf numFmtId="0" fontId="3" fillId="3" borderId="7" xfId="0" applyFont="1" applyFill="1" applyBorder="1" applyAlignment="1">
      <alignment horizontal="center"/>
    </xf>
    <xf numFmtId="8" fontId="3" fillId="3" borderId="7" xfId="0" applyNumberFormat="1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center"/>
    </xf>
    <xf numFmtId="0" fontId="3" fillId="0" borderId="7" xfId="0" applyFont="1" applyBorder="1" applyAlignment="1">
      <alignment horizontal="center"/>
    </xf>
    <xf numFmtId="8" fontId="0" fillId="0" borderId="0" xfId="0" applyNumberFormat="1"/>
    <xf numFmtId="8" fontId="3" fillId="3" borderId="8" xfId="0" applyNumberFormat="1" applyFont="1" applyFill="1" applyBorder="1" applyAlignment="1">
      <alignment horizontal="right" vertical="center"/>
    </xf>
    <xf numFmtId="8" fontId="1" fillId="0" borderId="1" xfId="0" applyNumberFormat="1" applyFont="1" applyBorder="1"/>
    <xf numFmtId="0" fontId="4" fillId="0" borderId="0" xfId="0" applyFont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4"/>
  <sheetViews>
    <sheetView tabSelected="1" topLeftCell="A50" workbookViewId="0">
      <selection sqref="A1:E85"/>
    </sheetView>
  </sheetViews>
  <sheetFormatPr baseColWidth="10" defaultRowHeight="15" x14ac:dyDescent="0.25"/>
  <cols>
    <col min="1" max="2" width="15.140625" customWidth="1"/>
    <col min="3" max="3" width="5.140625" bestFit="1" customWidth="1"/>
    <col min="4" max="4" width="34.85546875" bestFit="1" customWidth="1"/>
    <col min="5" max="5" width="15.140625" customWidth="1"/>
  </cols>
  <sheetData>
    <row r="1" spans="1:5" ht="23.25" x14ac:dyDescent="0.35">
      <c r="A1" s="29" t="s">
        <v>79</v>
      </c>
      <c r="B1" s="29"/>
      <c r="C1" s="29"/>
      <c r="D1" s="29"/>
      <c r="E1" s="29"/>
    </row>
    <row r="3" spans="1:5" x14ac:dyDescent="0.25">
      <c r="A3" s="11" t="s">
        <v>0</v>
      </c>
      <c r="B3" s="11"/>
      <c r="C3" s="11"/>
      <c r="D3" s="11"/>
      <c r="E3" s="11"/>
    </row>
    <row r="4" spans="1:5" x14ac:dyDescent="0.25">
      <c r="A4" s="11"/>
      <c r="B4" s="11"/>
      <c r="C4" s="11"/>
      <c r="D4" s="11"/>
      <c r="E4" s="11"/>
    </row>
    <row r="5" spans="1:5" x14ac:dyDescent="0.25">
      <c r="A5" s="7" t="s">
        <v>1</v>
      </c>
      <c r="B5" s="7" t="s">
        <v>2</v>
      </c>
      <c r="C5" s="7" t="s">
        <v>3</v>
      </c>
      <c r="D5" s="9" t="s">
        <v>4</v>
      </c>
      <c r="E5" s="9" t="s">
        <v>5</v>
      </c>
    </row>
    <row r="6" spans="1:5" x14ac:dyDescent="0.25">
      <c r="A6" s="2">
        <v>43891</v>
      </c>
      <c r="B6" s="3" t="s">
        <v>6</v>
      </c>
      <c r="C6" s="1">
        <v>3</v>
      </c>
      <c r="D6" s="1" t="s">
        <v>10</v>
      </c>
      <c r="E6" s="6">
        <v>14778800</v>
      </c>
    </row>
    <row r="7" spans="1:5" x14ac:dyDescent="0.25">
      <c r="A7" s="2">
        <v>43891</v>
      </c>
      <c r="B7" s="3" t="s">
        <v>9</v>
      </c>
      <c r="C7" s="3" t="s">
        <v>8</v>
      </c>
      <c r="D7" s="1" t="s">
        <v>11</v>
      </c>
      <c r="E7" s="6">
        <v>-2685800</v>
      </c>
    </row>
    <row r="8" spans="1:5" x14ac:dyDescent="0.25">
      <c r="A8" s="5">
        <v>43922</v>
      </c>
      <c r="B8" s="3" t="s">
        <v>6</v>
      </c>
      <c r="C8" s="1">
        <v>1</v>
      </c>
      <c r="D8" s="1" t="s">
        <v>12</v>
      </c>
      <c r="E8" s="6">
        <v>33075000</v>
      </c>
    </row>
    <row r="9" spans="1:5" x14ac:dyDescent="0.25">
      <c r="A9" s="5">
        <v>43922</v>
      </c>
      <c r="B9" s="3" t="s">
        <v>6</v>
      </c>
      <c r="C9" s="1">
        <v>2</v>
      </c>
      <c r="D9" s="1" t="s">
        <v>13</v>
      </c>
      <c r="E9" s="6">
        <v>16537500</v>
      </c>
    </row>
    <row r="10" spans="1:5" x14ac:dyDescent="0.25">
      <c r="A10" s="5">
        <v>43922</v>
      </c>
      <c r="B10" s="3" t="s">
        <v>6</v>
      </c>
      <c r="C10" s="1">
        <v>3</v>
      </c>
      <c r="D10" s="1" t="s">
        <v>14</v>
      </c>
      <c r="E10" s="6">
        <v>13230000</v>
      </c>
    </row>
    <row r="11" spans="1:5" x14ac:dyDescent="0.25">
      <c r="A11" s="5">
        <v>43922</v>
      </c>
      <c r="B11" s="3" t="s">
        <v>9</v>
      </c>
      <c r="C11" s="3" t="s">
        <v>8</v>
      </c>
      <c r="D11" s="1" t="s">
        <v>15</v>
      </c>
      <c r="E11" s="6">
        <v>-20030680</v>
      </c>
    </row>
    <row r="12" spans="1:5" x14ac:dyDescent="0.25">
      <c r="A12" s="5">
        <v>43952</v>
      </c>
      <c r="B12" s="3" t="s">
        <v>6</v>
      </c>
      <c r="C12" s="1">
        <v>1</v>
      </c>
      <c r="D12" s="1" t="s">
        <v>16</v>
      </c>
      <c r="E12" s="6">
        <v>29437000</v>
      </c>
    </row>
    <row r="13" spans="1:5" x14ac:dyDescent="0.25">
      <c r="A13" s="5">
        <v>43952</v>
      </c>
      <c r="B13" s="3" t="s">
        <v>6</v>
      </c>
      <c r="C13" s="1">
        <v>2</v>
      </c>
      <c r="D13" s="1" t="s">
        <v>17</v>
      </c>
      <c r="E13" s="6">
        <v>14718500</v>
      </c>
    </row>
    <row r="14" spans="1:5" x14ac:dyDescent="0.25">
      <c r="A14" s="5">
        <v>43952</v>
      </c>
      <c r="B14" s="3" t="s">
        <v>6</v>
      </c>
      <c r="C14" s="1">
        <v>3</v>
      </c>
      <c r="D14" s="3" t="s">
        <v>18</v>
      </c>
      <c r="E14" s="4">
        <v>11774800</v>
      </c>
    </row>
    <row r="15" spans="1:5" x14ac:dyDescent="0.25">
      <c r="A15" s="5">
        <v>43952</v>
      </c>
      <c r="B15" s="3" t="s">
        <v>9</v>
      </c>
      <c r="C15" s="3" t="s">
        <v>8</v>
      </c>
      <c r="D15" s="3" t="s">
        <v>19</v>
      </c>
      <c r="E15" s="4">
        <v>-8723500</v>
      </c>
    </row>
    <row r="16" spans="1:5" x14ac:dyDescent="0.25">
      <c r="A16" s="2">
        <v>43983</v>
      </c>
      <c r="B16" s="3" t="s">
        <v>6</v>
      </c>
      <c r="C16" s="1">
        <v>1</v>
      </c>
      <c r="D16" s="3" t="s">
        <v>20</v>
      </c>
      <c r="E16" s="4">
        <v>21256000</v>
      </c>
    </row>
    <row r="17" spans="1:5" x14ac:dyDescent="0.25">
      <c r="A17" s="2">
        <v>43983</v>
      </c>
      <c r="B17" s="3" t="s">
        <v>6</v>
      </c>
      <c r="C17" s="1">
        <v>2</v>
      </c>
      <c r="D17" s="3" t="s">
        <v>21</v>
      </c>
      <c r="E17" s="4">
        <v>10628000</v>
      </c>
    </row>
    <row r="18" spans="1:5" x14ac:dyDescent="0.25">
      <c r="A18" s="2">
        <v>43983</v>
      </c>
      <c r="B18" s="3" t="s">
        <v>6</v>
      </c>
      <c r="C18" s="1">
        <v>3</v>
      </c>
      <c r="D18" s="3" t="s">
        <v>22</v>
      </c>
      <c r="E18" s="4">
        <v>8502400</v>
      </c>
    </row>
    <row r="19" spans="1:5" x14ac:dyDescent="0.25">
      <c r="A19" s="2">
        <v>43983</v>
      </c>
      <c r="B19" s="3" t="s">
        <v>9</v>
      </c>
      <c r="C19" s="3" t="s">
        <v>8</v>
      </c>
      <c r="D19" s="3" t="s">
        <v>23</v>
      </c>
      <c r="E19" s="4">
        <v>-3223480</v>
      </c>
    </row>
    <row r="20" spans="1:5" x14ac:dyDescent="0.25">
      <c r="A20" s="2">
        <v>44013</v>
      </c>
      <c r="B20" s="3" t="s">
        <v>6</v>
      </c>
      <c r="C20" s="1">
        <v>1</v>
      </c>
      <c r="D20" s="3" t="s">
        <v>24</v>
      </c>
      <c r="E20" s="4">
        <v>25640000</v>
      </c>
    </row>
    <row r="21" spans="1:5" x14ac:dyDescent="0.25">
      <c r="A21" s="2">
        <v>44013</v>
      </c>
      <c r="B21" s="3" t="s">
        <v>6</v>
      </c>
      <c r="C21" s="1">
        <v>2</v>
      </c>
      <c r="D21" s="3" t="s">
        <v>25</v>
      </c>
      <c r="E21" s="4">
        <v>12820000</v>
      </c>
    </row>
    <row r="22" spans="1:5" x14ac:dyDescent="0.25">
      <c r="A22" s="2">
        <v>44013</v>
      </c>
      <c r="B22" s="3" t="s">
        <v>6</v>
      </c>
      <c r="C22" s="1">
        <v>3</v>
      </c>
      <c r="D22" s="3" t="s">
        <v>26</v>
      </c>
      <c r="E22" s="4">
        <v>10256000</v>
      </c>
    </row>
    <row r="23" spans="1:5" x14ac:dyDescent="0.25">
      <c r="A23" s="2">
        <v>44013</v>
      </c>
      <c r="B23" s="3" t="s">
        <v>9</v>
      </c>
      <c r="C23" s="3" t="s">
        <v>8</v>
      </c>
      <c r="D23" s="3" t="s">
        <v>27</v>
      </c>
      <c r="E23" s="4">
        <v>-6322160</v>
      </c>
    </row>
    <row r="24" spans="1:5" x14ac:dyDescent="0.25">
      <c r="A24" s="12" t="s">
        <v>52</v>
      </c>
      <c r="B24" s="13"/>
      <c r="C24" s="13"/>
      <c r="D24" s="14"/>
      <c r="E24" s="8">
        <f>SUM(E6:E23)</f>
        <v>181668380</v>
      </c>
    </row>
    <row r="26" spans="1:5" x14ac:dyDescent="0.25">
      <c r="A26" s="11" t="s">
        <v>7</v>
      </c>
      <c r="B26" s="11"/>
      <c r="C26" s="11"/>
      <c r="D26" s="11"/>
      <c r="E26" s="11"/>
    </row>
    <row r="27" spans="1:5" x14ac:dyDescent="0.25">
      <c r="A27" s="11"/>
      <c r="B27" s="11"/>
      <c r="C27" s="11"/>
      <c r="D27" s="11"/>
      <c r="E27" s="11"/>
    </row>
    <row r="28" spans="1:5" x14ac:dyDescent="0.25">
      <c r="A28" s="7" t="s">
        <v>1</v>
      </c>
      <c r="B28" s="7" t="s">
        <v>2</v>
      </c>
      <c r="C28" s="7" t="s">
        <v>3</v>
      </c>
      <c r="D28" s="9" t="s">
        <v>4</v>
      </c>
      <c r="E28" s="9" t="s">
        <v>5</v>
      </c>
    </row>
    <row r="29" spans="1:5" x14ac:dyDescent="0.25">
      <c r="A29" s="5">
        <v>43922</v>
      </c>
      <c r="B29" s="3" t="s">
        <v>6</v>
      </c>
      <c r="C29" s="3">
        <v>1</v>
      </c>
      <c r="D29" s="1" t="s">
        <v>28</v>
      </c>
      <c r="E29" s="6">
        <v>2478000</v>
      </c>
    </row>
    <row r="30" spans="1:5" x14ac:dyDescent="0.25">
      <c r="A30" s="5">
        <v>43922</v>
      </c>
      <c r="B30" s="3" t="s">
        <v>6</v>
      </c>
      <c r="C30" s="3">
        <v>2</v>
      </c>
      <c r="D30" s="1" t="s">
        <v>29</v>
      </c>
      <c r="E30" s="6">
        <v>1239000</v>
      </c>
    </row>
    <row r="31" spans="1:5" x14ac:dyDescent="0.25">
      <c r="A31" s="5">
        <v>43922</v>
      </c>
      <c r="B31" s="3" t="s">
        <v>6</v>
      </c>
      <c r="C31" s="3">
        <v>3</v>
      </c>
      <c r="D31" s="1" t="s">
        <v>30</v>
      </c>
      <c r="E31" s="6">
        <v>991200</v>
      </c>
    </row>
    <row r="32" spans="1:5" x14ac:dyDescent="0.25">
      <c r="A32" s="5">
        <v>43922</v>
      </c>
      <c r="B32" s="3" t="s">
        <v>9</v>
      </c>
      <c r="C32" s="3" t="s">
        <v>8</v>
      </c>
      <c r="D32" s="1" t="s">
        <v>31</v>
      </c>
      <c r="E32" s="6">
        <v>-1422060.49</v>
      </c>
    </row>
    <row r="33" spans="1:5" x14ac:dyDescent="0.25">
      <c r="A33" s="5">
        <v>43952</v>
      </c>
      <c r="B33" s="3" t="s">
        <v>6</v>
      </c>
      <c r="C33" s="3">
        <v>1</v>
      </c>
      <c r="D33" s="1" t="s">
        <v>32</v>
      </c>
      <c r="E33" s="6">
        <v>2192000</v>
      </c>
    </row>
    <row r="34" spans="1:5" x14ac:dyDescent="0.25">
      <c r="A34" s="5">
        <v>43952</v>
      </c>
      <c r="B34" s="3" t="s">
        <v>6</v>
      </c>
      <c r="C34" s="3">
        <v>2</v>
      </c>
      <c r="D34" s="1" t="s">
        <v>33</v>
      </c>
      <c r="E34" s="6">
        <v>1096000</v>
      </c>
    </row>
    <row r="35" spans="1:5" x14ac:dyDescent="0.25">
      <c r="A35" s="5">
        <v>43952</v>
      </c>
      <c r="B35" s="3" t="s">
        <v>6</v>
      </c>
      <c r="C35" s="3">
        <v>3</v>
      </c>
      <c r="D35" s="1" t="s">
        <v>34</v>
      </c>
      <c r="E35" s="6">
        <v>876800</v>
      </c>
    </row>
    <row r="36" spans="1:5" x14ac:dyDescent="0.25">
      <c r="A36" s="5">
        <v>43952</v>
      </c>
      <c r="B36" s="3" t="s">
        <v>9</v>
      </c>
      <c r="C36" s="3" t="s">
        <v>8</v>
      </c>
      <c r="D36" s="1" t="s">
        <v>35</v>
      </c>
      <c r="E36" s="6">
        <v>197394.99</v>
      </c>
    </row>
    <row r="37" spans="1:5" x14ac:dyDescent="0.25">
      <c r="A37" s="5">
        <v>43983</v>
      </c>
      <c r="B37" s="3" t="s">
        <v>6</v>
      </c>
      <c r="C37" s="3">
        <v>1</v>
      </c>
      <c r="D37" s="1" t="s">
        <v>36</v>
      </c>
      <c r="E37" s="6">
        <v>1970000</v>
      </c>
    </row>
    <row r="38" spans="1:5" x14ac:dyDescent="0.25">
      <c r="A38" s="5">
        <v>43983</v>
      </c>
      <c r="B38" s="3" t="s">
        <v>6</v>
      </c>
      <c r="C38" s="3">
        <v>2</v>
      </c>
      <c r="D38" s="1" t="s">
        <v>37</v>
      </c>
      <c r="E38" s="6">
        <v>985000</v>
      </c>
    </row>
    <row r="39" spans="1:5" x14ac:dyDescent="0.25">
      <c r="A39" s="5">
        <v>43983</v>
      </c>
      <c r="B39" s="3" t="s">
        <v>6</v>
      </c>
      <c r="C39" s="3">
        <v>3</v>
      </c>
      <c r="D39" s="1" t="s">
        <v>38</v>
      </c>
      <c r="E39" s="6">
        <v>788000</v>
      </c>
    </row>
    <row r="40" spans="1:5" x14ac:dyDescent="0.25">
      <c r="A40" s="5">
        <v>43983</v>
      </c>
      <c r="B40" s="3" t="s">
        <v>9</v>
      </c>
      <c r="C40" s="3" t="s">
        <v>8</v>
      </c>
      <c r="D40" s="1" t="s">
        <v>39</v>
      </c>
      <c r="E40" s="6">
        <v>182640</v>
      </c>
    </row>
    <row r="41" spans="1:5" x14ac:dyDescent="0.25">
      <c r="A41" s="5">
        <v>44013</v>
      </c>
      <c r="B41" s="3" t="s">
        <v>6</v>
      </c>
      <c r="C41" s="3">
        <v>1</v>
      </c>
      <c r="D41" s="1" t="s">
        <v>40</v>
      </c>
      <c r="E41" s="6">
        <v>2287000</v>
      </c>
    </row>
    <row r="42" spans="1:5" x14ac:dyDescent="0.25">
      <c r="A42" s="5">
        <v>44013</v>
      </c>
      <c r="B42" s="3" t="s">
        <v>6</v>
      </c>
      <c r="C42" s="3">
        <v>2</v>
      </c>
      <c r="D42" s="1" t="s">
        <v>41</v>
      </c>
      <c r="E42" s="6">
        <v>1143500</v>
      </c>
    </row>
    <row r="43" spans="1:5" x14ac:dyDescent="0.25">
      <c r="A43" s="5">
        <v>44013</v>
      </c>
      <c r="B43" s="3" t="s">
        <v>6</v>
      </c>
      <c r="C43" s="3">
        <v>3</v>
      </c>
      <c r="D43" s="1" t="s">
        <v>42</v>
      </c>
      <c r="E43" s="6">
        <v>914800</v>
      </c>
    </row>
    <row r="44" spans="1:5" x14ac:dyDescent="0.25">
      <c r="A44" s="5">
        <v>44013</v>
      </c>
      <c r="B44" s="3" t="s">
        <v>9</v>
      </c>
      <c r="C44" s="3" t="s">
        <v>8</v>
      </c>
      <c r="D44" s="1" t="s">
        <v>43</v>
      </c>
      <c r="E44" s="6">
        <v>-318905.45</v>
      </c>
    </row>
    <row r="45" spans="1:5" x14ac:dyDescent="0.25">
      <c r="A45" s="5">
        <v>44044</v>
      </c>
      <c r="B45" s="3" t="s">
        <v>6</v>
      </c>
      <c r="C45" s="3">
        <v>1</v>
      </c>
      <c r="D45" s="1" t="s">
        <v>44</v>
      </c>
      <c r="E45" s="6">
        <v>2134000</v>
      </c>
    </row>
    <row r="46" spans="1:5" x14ac:dyDescent="0.25">
      <c r="A46" s="5">
        <v>44044</v>
      </c>
      <c r="B46" s="3" t="s">
        <v>6</v>
      </c>
      <c r="C46" s="3">
        <v>2</v>
      </c>
      <c r="D46" s="1" t="s">
        <v>45</v>
      </c>
      <c r="E46" s="6">
        <v>1067000</v>
      </c>
    </row>
    <row r="47" spans="1:5" x14ac:dyDescent="0.25">
      <c r="A47" s="5">
        <v>44044</v>
      </c>
      <c r="B47" s="3" t="s">
        <v>6</v>
      </c>
      <c r="C47" s="3">
        <v>3</v>
      </c>
      <c r="D47" s="1" t="s">
        <v>46</v>
      </c>
      <c r="E47" s="6">
        <v>853600</v>
      </c>
    </row>
    <row r="48" spans="1:5" x14ac:dyDescent="0.25">
      <c r="A48" s="5">
        <v>44044</v>
      </c>
      <c r="B48" s="3" t="s">
        <v>9</v>
      </c>
      <c r="C48" s="3" t="s">
        <v>8</v>
      </c>
      <c r="D48" s="1" t="s">
        <v>47</v>
      </c>
      <c r="E48" s="6">
        <v>184874.68</v>
      </c>
    </row>
    <row r="49" spans="1:5" x14ac:dyDescent="0.25">
      <c r="A49" s="5">
        <v>44075</v>
      </c>
      <c r="B49" s="3" t="s">
        <v>6</v>
      </c>
      <c r="C49" s="3">
        <v>1</v>
      </c>
      <c r="D49" s="1" t="s">
        <v>48</v>
      </c>
      <c r="E49" s="6">
        <v>2022000</v>
      </c>
    </row>
    <row r="50" spans="1:5" x14ac:dyDescent="0.25">
      <c r="A50" s="5">
        <v>44075</v>
      </c>
      <c r="B50" s="3" t="s">
        <v>6</v>
      </c>
      <c r="C50" s="3">
        <v>2</v>
      </c>
      <c r="D50" s="1" t="s">
        <v>49</v>
      </c>
      <c r="E50" s="6">
        <v>1011000</v>
      </c>
    </row>
    <row r="51" spans="1:5" x14ac:dyDescent="0.25">
      <c r="A51" s="5">
        <v>44075</v>
      </c>
      <c r="B51" s="3" t="s">
        <v>6</v>
      </c>
      <c r="C51" s="3">
        <v>3</v>
      </c>
      <c r="D51" s="3" t="s">
        <v>50</v>
      </c>
      <c r="E51" s="4">
        <v>808800</v>
      </c>
    </row>
    <row r="52" spans="1:5" x14ac:dyDescent="0.25">
      <c r="A52" s="5">
        <v>44075</v>
      </c>
      <c r="B52" s="3" t="s">
        <v>9</v>
      </c>
      <c r="C52" s="3" t="s">
        <v>8</v>
      </c>
      <c r="D52" s="3" t="s">
        <v>51</v>
      </c>
      <c r="E52" s="4">
        <v>-718513</v>
      </c>
    </row>
    <row r="53" spans="1:5" x14ac:dyDescent="0.25">
      <c r="A53" s="12" t="s">
        <v>52</v>
      </c>
      <c r="B53" s="13"/>
      <c r="C53" s="13"/>
      <c r="D53" s="14"/>
      <c r="E53" s="8">
        <f>SUM(E29:E52)</f>
        <v>22963130.73</v>
      </c>
    </row>
    <row r="55" spans="1:5" x14ac:dyDescent="0.25">
      <c r="A55" s="11" t="s">
        <v>77</v>
      </c>
      <c r="B55" s="11"/>
      <c r="C55" s="11"/>
      <c r="D55" s="11"/>
      <c r="E55" s="11"/>
    </row>
    <row r="56" spans="1:5" x14ac:dyDescent="0.25">
      <c r="A56" s="11"/>
      <c r="B56" s="11"/>
      <c r="C56" s="11"/>
      <c r="D56" s="11"/>
      <c r="E56" s="11"/>
    </row>
    <row r="57" spans="1:5" ht="15.75" thickBot="1" x14ac:dyDescent="0.3">
      <c r="A57" s="7" t="s">
        <v>1</v>
      </c>
      <c r="B57" s="7" t="s">
        <v>2</v>
      </c>
      <c r="C57" s="7" t="s">
        <v>3</v>
      </c>
      <c r="D57" s="10" t="s">
        <v>4</v>
      </c>
      <c r="E57" s="10" t="s">
        <v>5</v>
      </c>
    </row>
    <row r="58" spans="1:5" x14ac:dyDescent="0.25">
      <c r="A58" s="5">
        <v>43922</v>
      </c>
      <c r="B58" s="3" t="s">
        <v>6</v>
      </c>
      <c r="C58" s="15">
        <v>1</v>
      </c>
      <c r="D58" s="16" t="s">
        <v>53</v>
      </c>
      <c r="E58" s="17">
        <v>2768000</v>
      </c>
    </row>
    <row r="59" spans="1:5" x14ac:dyDescent="0.25">
      <c r="A59" s="5">
        <v>43922</v>
      </c>
      <c r="B59" s="3" t="s">
        <v>6</v>
      </c>
      <c r="C59" s="18">
        <v>2</v>
      </c>
      <c r="D59" s="19" t="s">
        <v>54</v>
      </c>
      <c r="E59" s="20">
        <v>1384000</v>
      </c>
    </row>
    <row r="60" spans="1:5" x14ac:dyDescent="0.25">
      <c r="A60" s="5">
        <v>43922</v>
      </c>
      <c r="B60" s="3" t="s">
        <v>6</v>
      </c>
      <c r="C60" s="18">
        <v>3</v>
      </c>
      <c r="D60" s="19" t="s">
        <v>55</v>
      </c>
      <c r="E60" s="20">
        <v>1107200</v>
      </c>
    </row>
    <row r="61" spans="1:5" ht="15.75" thickBot="1" x14ac:dyDescent="0.3">
      <c r="A61" s="5">
        <v>43922</v>
      </c>
      <c r="B61" s="3" t="s">
        <v>9</v>
      </c>
      <c r="C61" s="21" t="s">
        <v>8</v>
      </c>
      <c r="D61" s="22" t="s">
        <v>56</v>
      </c>
      <c r="E61" s="23">
        <v>-37213.440000000002</v>
      </c>
    </row>
    <row r="62" spans="1:5" x14ac:dyDescent="0.25">
      <c r="A62" s="5">
        <v>43952</v>
      </c>
      <c r="B62" s="15" t="s">
        <v>6</v>
      </c>
      <c r="C62" s="15">
        <v>1</v>
      </c>
      <c r="D62" s="16" t="s">
        <v>57</v>
      </c>
      <c r="E62" s="17">
        <v>2463000</v>
      </c>
    </row>
    <row r="63" spans="1:5" x14ac:dyDescent="0.25">
      <c r="A63" s="5">
        <v>43952</v>
      </c>
      <c r="B63" s="18" t="s">
        <v>6</v>
      </c>
      <c r="C63" s="18">
        <v>2</v>
      </c>
      <c r="D63" s="19" t="s">
        <v>58</v>
      </c>
      <c r="E63" s="20">
        <v>1231500</v>
      </c>
    </row>
    <row r="64" spans="1:5" x14ac:dyDescent="0.25">
      <c r="A64" s="5">
        <v>43952</v>
      </c>
      <c r="B64" s="18" t="s">
        <v>6</v>
      </c>
      <c r="C64" s="18">
        <v>3</v>
      </c>
      <c r="D64" s="19" t="s">
        <v>59</v>
      </c>
      <c r="E64" s="20">
        <v>985200</v>
      </c>
    </row>
    <row r="65" spans="1:5" ht="15.75" thickBot="1" x14ac:dyDescent="0.3">
      <c r="A65" s="5">
        <v>43952</v>
      </c>
      <c r="B65" s="21" t="s">
        <v>9</v>
      </c>
      <c r="C65" s="21" t="s">
        <v>8</v>
      </c>
      <c r="D65" s="22" t="s">
        <v>60</v>
      </c>
      <c r="E65" s="23">
        <v>246296.8</v>
      </c>
    </row>
    <row r="66" spans="1:5" x14ac:dyDescent="0.25">
      <c r="A66" s="5">
        <v>43983</v>
      </c>
      <c r="B66" s="15" t="s">
        <v>6</v>
      </c>
      <c r="C66" s="15">
        <v>1</v>
      </c>
      <c r="D66" s="16" t="s">
        <v>61</v>
      </c>
      <c r="E66" s="17">
        <v>1609000</v>
      </c>
    </row>
    <row r="67" spans="1:5" x14ac:dyDescent="0.25">
      <c r="A67" s="5">
        <v>43983</v>
      </c>
      <c r="B67" s="18" t="s">
        <v>6</v>
      </c>
      <c r="C67" s="18">
        <v>2</v>
      </c>
      <c r="D67" s="19" t="s">
        <v>62</v>
      </c>
      <c r="E67" s="20">
        <v>804500</v>
      </c>
    </row>
    <row r="68" spans="1:5" x14ac:dyDescent="0.25">
      <c r="A68" s="5">
        <v>43983</v>
      </c>
      <c r="B68" s="18" t="s">
        <v>6</v>
      </c>
      <c r="C68" s="18">
        <v>3</v>
      </c>
      <c r="D68" s="19" t="s">
        <v>63</v>
      </c>
      <c r="E68" s="20">
        <v>643600</v>
      </c>
    </row>
    <row r="69" spans="1:5" ht="15.75" thickBot="1" x14ac:dyDescent="0.3">
      <c r="A69" s="5">
        <v>43983</v>
      </c>
      <c r="B69" s="21" t="s">
        <v>9</v>
      </c>
      <c r="C69" s="21" t="s">
        <v>8</v>
      </c>
      <c r="D69" s="22" t="s">
        <v>64</v>
      </c>
      <c r="E69" s="23">
        <v>160887.48000000001</v>
      </c>
    </row>
    <row r="70" spans="1:5" x14ac:dyDescent="0.25">
      <c r="A70" s="5">
        <v>44013</v>
      </c>
      <c r="B70" s="15" t="s">
        <v>6</v>
      </c>
      <c r="C70" s="15">
        <v>1</v>
      </c>
      <c r="D70" s="16" t="s">
        <v>65</v>
      </c>
      <c r="E70" s="17">
        <v>1854000</v>
      </c>
    </row>
    <row r="71" spans="1:5" x14ac:dyDescent="0.25">
      <c r="A71" s="5">
        <v>44013</v>
      </c>
      <c r="B71" s="18" t="s">
        <v>6</v>
      </c>
      <c r="C71" s="18">
        <v>2</v>
      </c>
      <c r="D71" s="19" t="s">
        <v>66</v>
      </c>
      <c r="E71" s="20">
        <v>927000</v>
      </c>
    </row>
    <row r="72" spans="1:5" x14ac:dyDescent="0.25">
      <c r="A72" s="5">
        <v>44013</v>
      </c>
      <c r="B72" s="18" t="s">
        <v>6</v>
      </c>
      <c r="C72" s="18">
        <v>3</v>
      </c>
      <c r="D72" s="19" t="s">
        <v>67</v>
      </c>
      <c r="E72" s="20">
        <v>741600</v>
      </c>
    </row>
    <row r="73" spans="1:5" ht="15.75" thickBot="1" x14ac:dyDescent="0.3">
      <c r="A73" s="5">
        <v>44013</v>
      </c>
      <c r="B73" s="21" t="s">
        <v>9</v>
      </c>
      <c r="C73" s="21" t="s">
        <v>8</v>
      </c>
      <c r="D73" s="22" t="s">
        <v>68</v>
      </c>
      <c r="E73" s="23">
        <v>185373.3</v>
      </c>
    </row>
    <row r="74" spans="1:5" x14ac:dyDescent="0.25">
      <c r="A74" s="5">
        <v>44044</v>
      </c>
      <c r="B74" s="15" t="s">
        <v>6</v>
      </c>
      <c r="C74" s="15">
        <v>1</v>
      </c>
      <c r="D74" s="16" t="s">
        <v>69</v>
      </c>
      <c r="E74" s="17">
        <v>1770000</v>
      </c>
    </row>
    <row r="75" spans="1:5" x14ac:dyDescent="0.25">
      <c r="A75" s="5">
        <v>44044</v>
      </c>
      <c r="B75" s="18" t="s">
        <v>6</v>
      </c>
      <c r="C75" s="18">
        <v>2</v>
      </c>
      <c r="D75" s="19" t="s">
        <v>70</v>
      </c>
      <c r="E75" s="20">
        <v>885000</v>
      </c>
    </row>
    <row r="76" spans="1:5" x14ac:dyDescent="0.25">
      <c r="A76" s="5">
        <v>44044</v>
      </c>
      <c r="B76" s="18" t="s">
        <v>6</v>
      </c>
      <c r="C76" s="18">
        <v>3</v>
      </c>
      <c r="D76" s="19" t="s">
        <v>71</v>
      </c>
      <c r="E76" s="20">
        <v>708000</v>
      </c>
    </row>
    <row r="77" spans="1:5" ht="15.75" thickBot="1" x14ac:dyDescent="0.3">
      <c r="A77" s="5">
        <v>44044</v>
      </c>
      <c r="B77" s="21" t="s">
        <v>9</v>
      </c>
      <c r="C77" s="21" t="s">
        <v>8</v>
      </c>
      <c r="D77" s="22" t="s">
        <v>72</v>
      </c>
      <c r="E77" s="23">
        <v>177000</v>
      </c>
    </row>
    <row r="78" spans="1:5" x14ac:dyDescent="0.25">
      <c r="A78" s="5">
        <v>44075</v>
      </c>
      <c r="B78" s="15" t="s">
        <v>6</v>
      </c>
      <c r="C78" s="15">
        <v>1</v>
      </c>
      <c r="D78" s="16" t="s">
        <v>73</v>
      </c>
      <c r="E78" s="17">
        <v>865000</v>
      </c>
    </row>
    <row r="79" spans="1:5" x14ac:dyDescent="0.25">
      <c r="A79" s="5">
        <v>44075</v>
      </c>
      <c r="B79" s="18" t="s">
        <v>6</v>
      </c>
      <c r="C79" s="18">
        <v>2</v>
      </c>
      <c r="D79" s="24" t="s">
        <v>74</v>
      </c>
      <c r="E79" s="20">
        <v>423500</v>
      </c>
    </row>
    <row r="80" spans="1:5" x14ac:dyDescent="0.25">
      <c r="A80" s="5">
        <v>44075</v>
      </c>
      <c r="B80" s="18" t="s">
        <v>6</v>
      </c>
      <c r="C80" s="18">
        <v>3</v>
      </c>
      <c r="D80" s="24" t="s">
        <v>75</v>
      </c>
      <c r="E80" s="20">
        <v>346000</v>
      </c>
    </row>
    <row r="81" spans="1:5" ht="15.75" thickBot="1" x14ac:dyDescent="0.3">
      <c r="A81" s="5">
        <v>44075</v>
      </c>
      <c r="B81" s="21" t="s">
        <v>9</v>
      </c>
      <c r="C81" s="21" t="s">
        <v>8</v>
      </c>
      <c r="D81" s="25" t="s">
        <v>76</v>
      </c>
      <c r="E81" s="27">
        <v>86500</v>
      </c>
    </row>
    <row r="82" spans="1:5" x14ac:dyDescent="0.25">
      <c r="A82" s="12" t="s">
        <v>52</v>
      </c>
      <c r="B82" s="13"/>
      <c r="C82" s="13"/>
      <c r="D82" s="14"/>
      <c r="E82" s="28">
        <f>SUM(E58:E81)</f>
        <v>22334944.140000001</v>
      </c>
    </row>
    <row r="84" spans="1:5" x14ac:dyDescent="0.25">
      <c r="A84" t="s">
        <v>78</v>
      </c>
      <c r="E84" s="26">
        <f>+E82+E53+E24</f>
        <v>226966454.87</v>
      </c>
    </row>
  </sheetData>
  <mergeCells count="7">
    <mergeCell ref="A55:E56"/>
    <mergeCell ref="A82:D82"/>
    <mergeCell ref="A1:E1"/>
    <mergeCell ref="A53:D53"/>
    <mergeCell ref="A3:E4"/>
    <mergeCell ref="A26:E27"/>
    <mergeCell ref="A24:D2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Laura Fiscina</cp:lastModifiedBy>
  <dcterms:created xsi:type="dcterms:W3CDTF">2020-11-10T18:44:40Z</dcterms:created>
  <dcterms:modified xsi:type="dcterms:W3CDTF">2021-01-25T15:19:26Z</dcterms:modified>
</cp:coreProperties>
</file>